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1">Лист2!$9:$9</definedName>
  </definedNames>
  <calcPr calcId="145621"/>
</workbook>
</file>

<file path=xl/calcChain.xml><?xml version="1.0" encoding="utf-8"?>
<calcChain xmlns="http://schemas.openxmlformats.org/spreadsheetml/2006/main">
  <c r="G12" i="1" l="1"/>
  <c r="G34" i="2" l="1"/>
  <c r="F11" i="1"/>
  <c r="F34" i="2"/>
  <c r="E34" i="2"/>
  <c r="D34" i="2"/>
  <c r="C34" i="2"/>
  <c r="B34" i="2"/>
  <c r="H34" i="2" l="1"/>
  <c r="G11" i="1"/>
  <c r="F15" i="1"/>
  <c r="E11" i="1"/>
  <c r="E15" i="1" s="1"/>
  <c r="D11" i="1"/>
  <c r="D15" i="1" s="1"/>
  <c r="C15" i="1"/>
  <c r="B15" i="1"/>
  <c r="G15" i="1" l="1"/>
  <c r="G14" i="1"/>
</calcChain>
</file>

<file path=xl/sharedStrings.xml><?xml version="1.0" encoding="utf-8"?>
<sst xmlns="http://schemas.openxmlformats.org/spreadsheetml/2006/main" count="64" uniqueCount="51">
  <si>
    <t>Муниципальная программа "Социальная поддержка населения городского округа город Рыбинск Ярославской области"</t>
  </si>
  <si>
    <t>Муниципальная программа "Градостроительное развитие территорий городского округа город Рыбинск Ярославской области"</t>
  </si>
  <si>
    <t>Муниципальная программа "Обеспечение доступным и комфортным жильем населения городского округа город Рыбинск Ярославской области"</t>
  </si>
  <si>
    <t>Муниципальная программа "Гражданское общество и открытая власть"</t>
  </si>
  <si>
    <t>Муниципальная программа "Обеспечение общественного порядка и противодействие терроризму на территории городского округа город Рыбинск Ярославской области"</t>
  </si>
  <si>
    <t>Муниципальная программа "Развитие водохозяйственного комплекса городского округа город Рыбинск Ярославской области"</t>
  </si>
  <si>
    <t>Муниципальная программа "Создание условий для эффективного использования муниципального имущества"</t>
  </si>
  <si>
    <t>Муниципальная программа "Формирование современной городской среды на территории городского округа город Рыбинск Ярославской области"</t>
  </si>
  <si>
    <t>Муниципальная программа "Повышение эффективности деятельности органов местного самоуправления"</t>
  </si>
  <si>
    <t>Муниципальная программа "Защита населения и территории городского округа город Рыбинск Ярославской области от чрезвычайных ситуаций, обеспечение безопасности на водных объектах"</t>
  </si>
  <si>
    <t>Муниципальная программа "Благоустройство и озеленение территории городского округа город Рыбинск Ярославской области"</t>
  </si>
  <si>
    <t>Муниципальная программа "Развитие дорожного хозяйства городского округа город Рыбинск Ярославской области"</t>
  </si>
  <si>
    <t>Муниципальная программа "Энергоэффективность в городском округе город Рыбинск Ярославской области"</t>
  </si>
  <si>
    <t>к постановлению Администрации</t>
  </si>
  <si>
    <t>Ярославской области</t>
  </si>
  <si>
    <t>от_____________№____________</t>
  </si>
  <si>
    <t>2023 год</t>
  </si>
  <si>
    <t>2024 год</t>
  </si>
  <si>
    <t>2025 год</t>
  </si>
  <si>
    <t>2026 год</t>
  </si>
  <si>
    <t>2021 год (ожидаемое)</t>
  </si>
  <si>
    <t>Наименование программ</t>
  </si>
  <si>
    <t>млн.руб.</t>
  </si>
  <si>
    <t>Доходы</t>
  </si>
  <si>
    <t xml:space="preserve"> - собственные (налоговые и неналоговые) доходы</t>
  </si>
  <si>
    <t xml:space="preserve"> - безвозмездные поступления</t>
  </si>
  <si>
    <t>Расходы</t>
  </si>
  <si>
    <t>Дефицит (профицит)</t>
  </si>
  <si>
    <t>Муниципальный долг на конец года</t>
  </si>
  <si>
    <t>Муниципальная программа "Развитие муниципальной системы образования в городском округе город Рыбинск Ярославской области"</t>
  </si>
  <si>
    <t>Муниципальная программа "Переселение граждан из аварийного жилищного фонда в городском округе город Рыбинск Ярославской области"</t>
  </si>
  <si>
    <t>Муниципальная программа "Газификация индивидуального жилищного фонда городского округа город Рыбинск Ярославской области"</t>
  </si>
  <si>
    <t>Муниципальная программа "Содействие развитию малого и среднего предпринимательства в городском округе город Рыбинск Ярославской области"</t>
  </si>
  <si>
    <t>Муниципальная программа "Реализация молодежной политики в городском округе город Рыбинск Ярославской области"</t>
  </si>
  <si>
    <t>Муниципальная программа «Увековечение памяти погибших при защите Отечества»</t>
  </si>
  <si>
    <t>Муниципальная программа "Развитие культуры и туризма в городском округе город Рыбинск Ярославской области "</t>
  </si>
  <si>
    <t>Муниципальная программа "Развитие физической культуры и спорта в городском округе город Рыбинск Ярославской области "</t>
  </si>
  <si>
    <t xml:space="preserve"> Муниципальная программа "Управление муниципальными финансами"</t>
  </si>
  <si>
    <t>ИТОГО</t>
  </si>
  <si>
    <t>Приложение  1</t>
  </si>
  <si>
    <t>городского округа город Рыбинск</t>
  </si>
  <si>
    <t xml:space="preserve">Директор Департамента финансов </t>
  </si>
  <si>
    <t>Приложение   2</t>
  </si>
  <si>
    <t>Н.Н. Петухова</t>
  </si>
  <si>
    <t>2022 год (ожидаемое)</t>
  </si>
  <si>
    <t>2021 год (исполнение)</t>
  </si>
  <si>
    <t>2021год (исполнение)</t>
  </si>
  <si>
    <t>Муниципальная программа "Развитие культуры в городском округе город Рыбинск Ярославской области "</t>
  </si>
  <si>
    <t>Муниципальная программа "Развитие  туризма в городском округе город Рыбинск Ярославской области "</t>
  </si>
  <si>
    <t>Показатели финансового обеспечения муниципальных программ городского округа город Рыбинск Ярославской области на период 2021-2026 годов</t>
  </si>
  <si>
    <t>Прогноз основных характеристик бюджета  городского округа город Рыбинск Ярославской области на период  2021-2026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</si>
</sst>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19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43" fontId="2" fillId="0" borderId="1" xfId="1" applyNumberFormat="1" applyFont="1" applyBorder="1"/>
    <xf numFmtId="0" fontId="4" fillId="0" borderId="0" xfId="0" applyFont="1"/>
    <xf numFmtId="43" fontId="3" fillId="0" borderId="1" xfId="1" applyFont="1" applyFill="1" applyBorder="1" applyAlignment="1" applyProtection="1">
      <alignment horizontal="left" vertical="top" wrapText="1"/>
    </xf>
    <xf numFmtId="0" fontId="5" fillId="0" borderId="2" xfId="2" applyNumberFormat="1" applyFont="1" applyFill="1" applyBorder="1" applyAlignment="1" applyProtection="1">
      <alignment horizontal="left" vertical="center" wrapText="1"/>
      <protection hidden="1"/>
    </xf>
    <xf numFmtId="0" fontId="5" fillId="0" borderId="1" xfId="2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0" applyNumberFormat="1" applyFont="1" applyBorder="1"/>
    <xf numFmtId="43" fontId="3" fillId="0" borderId="1" xfId="1" applyFont="1" applyFill="1" applyBorder="1" applyAlignment="1" applyProtection="1">
      <alignment horizontal="left" vertical="center" wrapText="1"/>
    </xf>
    <xf numFmtId="43" fontId="2" fillId="0" borderId="1" xfId="1" applyFont="1" applyBorder="1" applyAlignment="1">
      <alignment vertical="center"/>
    </xf>
    <xf numFmtId="43" fontId="2" fillId="0" borderId="0" xfId="1" applyFont="1" applyAlignment="1">
      <alignment vertical="center"/>
    </xf>
    <xf numFmtId="43" fontId="3" fillId="0" borderId="2" xfId="1" applyFont="1" applyFill="1" applyBorder="1" applyAlignment="1" applyProtection="1">
      <alignment horizontal="left" vertical="top" wrapText="1"/>
    </xf>
    <xf numFmtId="43" fontId="3" fillId="0" borderId="2" xfId="1" applyFont="1" applyFill="1" applyBorder="1" applyAlignment="1" applyProtection="1">
      <alignment horizontal="left" vertical="center" wrapText="1"/>
    </xf>
    <xf numFmtId="43" fontId="2" fillId="0" borderId="2" xfId="1" applyFont="1" applyBorder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workbookViewId="0">
      <selection activeCell="G14" sqref="G14"/>
    </sheetView>
  </sheetViews>
  <sheetFormatPr defaultColWidth="9.140625" defaultRowHeight="15.75" x14ac:dyDescent="0.25"/>
  <cols>
    <col min="1" max="1" width="51.5703125" style="1" customWidth="1"/>
    <col min="2" max="2" width="14.140625" style="1" customWidth="1"/>
    <col min="3" max="3" width="13.42578125" style="1" customWidth="1"/>
    <col min="4" max="7" width="12.28515625" style="1" customWidth="1"/>
    <col min="8" max="16384" width="9.140625" style="1"/>
  </cols>
  <sheetData>
    <row r="1" spans="1:7" s="16" customFormat="1" ht="18.75" x14ac:dyDescent="0.3">
      <c r="D1" s="16" t="s">
        <v>39</v>
      </c>
    </row>
    <row r="2" spans="1:7" s="16" customFormat="1" ht="18.75" x14ac:dyDescent="0.3">
      <c r="D2" s="16" t="s">
        <v>13</v>
      </c>
    </row>
    <row r="3" spans="1:7" s="16" customFormat="1" ht="18.75" x14ac:dyDescent="0.3">
      <c r="D3" s="16" t="s">
        <v>40</v>
      </c>
    </row>
    <row r="4" spans="1:7" s="16" customFormat="1" ht="18.75" x14ac:dyDescent="0.3">
      <c r="D4" s="16" t="s">
        <v>14</v>
      </c>
    </row>
    <row r="5" spans="1:7" s="16" customFormat="1" ht="18.75" x14ac:dyDescent="0.3">
      <c r="D5" s="16" t="s">
        <v>15</v>
      </c>
    </row>
    <row r="6" spans="1:7" s="16" customFormat="1" ht="18.75" x14ac:dyDescent="0.3"/>
    <row r="7" spans="1:7" s="16" customFormat="1" ht="18.75" x14ac:dyDescent="0.3"/>
    <row r="8" spans="1:7" s="16" customFormat="1" ht="42" customHeight="1" x14ac:dyDescent="0.3">
      <c r="A8" s="17" t="s">
        <v>50</v>
      </c>
      <c r="B8" s="17"/>
      <c r="C8" s="17"/>
      <c r="D8" s="17"/>
      <c r="E8" s="17"/>
      <c r="F8" s="17"/>
      <c r="G8" s="17"/>
    </row>
    <row r="9" spans="1:7" x14ac:dyDescent="0.25">
      <c r="G9" s="1" t="s">
        <v>22</v>
      </c>
    </row>
    <row r="10" spans="1:7" ht="30.75" customHeight="1" x14ac:dyDescent="0.25">
      <c r="A10" s="2" t="s">
        <v>21</v>
      </c>
      <c r="B10" s="3" t="s">
        <v>45</v>
      </c>
      <c r="C10" s="3" t="s">
        <v>44</v>
      </c>
      <c r="D10" s="2" t="s">
        <v>16</v>
      </c>
      <c r="E10" s="2" t="s">
        <v>17</v>
      </c>
      <c r="F10" s="2" t="s">
        <v>18</v>
      </c>
      <c r="G10" s="2" t="s">
        <v>19</v>
      </c>
    </row>
    <row r="11" spans="1:7" x14ac:dyDescent="0.25">
      <c r="A11" s="2" t="s">
        <v>23</v>
      </c>
      <c r="B11" s="4">
        <v>6825.26</v>
      </c>
      <c r="C11" s="4">
        <v>7942.41</v>
      </c>
      <c r="D11" s="4">
        <f t="shared" ref="D11:G11" si="0">D12+D13</f>
        <v>6998.2000000000007</v>
      </c>
      <c r="E11" s="4">
        <f t="shared" si="0"/>
        <v>6698.96</v>
      </c>
      <c r="F11" s="4">
        <f t="shared" si="0"/>
        <v>6216.3600000000006</v>
      </c>
      <c r="G11" s="4">
        <f t="shared" si="0"/>
        <v>5823.6900000000005</v>
      </c>
    </row>
    <row r="12" spans="1:7" x14ac:dyDescent="0.25">
      <c r="A12" s="2" t="s">
        <v>24</v>
      </c>
      <c r="B12" s="4">
        <v>1826.13</v>
      </c>
      <c r="C12" s="4">
        <v>1955.92</v>
      </c>
      <c r="D12" s="4">
        <v>2090.31</v>
      </c>
      <c r="E12" s="4">
        <v>2000.72</v>
      </c>
      <c r="F12" s="4">
        <v>2077.69</v>
      </c>
      <c r="G12" s="4">
        <f>2173.69</f>
        <v>2173.69</v>
      </c>
    </row>
    <row r="13" spans="1:7" x14ac:dyDescent="0.25">
      <c r="A13" s="2" t="s">
        <v>25</v>
      </c>
      <c r="B13" s="4">
        <v>4999.13</v>
      </c>
      <c r="C13" s="4">
        <v>5986.49</v>
      </c>
      <c r="D13" s="4">
        <v>4907.8900000000003</v>
      </c>
      <c r="E13" s="4">
        <v>4698.24</v>
      </c>
      <c r="F13" s="4">
        <v>4138.67</v>
      </c>
      <c r="G13" s="4">
        <v>3650</v>
      </c>
    </row>
    <row r="14" spans="1:7" x14ac:dyDescent="0.25">
      <c r="A14" s="2" t="s">
        <v>26</v>
      </c>
      <c r="B14" s="4">
        <v>6821.41</v>
      </c>
      <c r="C14" s="4">
        <v>7992.41</v>
      </c>
      <c r="D14" s="4">
        <v>6998.2</v>
      </c>
      <c r="E14" s="4">
        <v>6698.96</v>
      </c>
      <c r="F14" s="4">
        <v>6216.36</v>
      </c>
      <c r="G14" s="4">
        <f>G11</f>
        <v>5823.6900000000005</v>
      </c>
    </row>
    <row r="15" spans="1:7" x14ac:dyDescent="0.25">
      <c r="A15" s="2" t="s">
        <v>27</v>
      </c>
      <c r="B15" s="4">
        <f>B11-B14</f>
        <v>3.8500000000003638</v>
      </c>
      <c r="C15" s="4">
        <f>C11-C14</f>
        <v>-50</v>
      </c>
      <c r="D15" s="4">
        <f t="shared" ref="D15:G15" si="1">D11-D14</f>
        <v>0</v>
      </c>
      <c r="E15" s="4">
        <f t="shared" si="1"/>
        <v>0</v>
      </c>
      <c r="F15" s="4">
        <f t="shared" si="1"/>
        <v>0</v>
      </c>
      <c r="G15" s="4">
        <f t="shared" si="1"/>
        <v>0</v>
      </c>
    </row>
    <row r="16" spans="1:7" x14ac:dyDescent="0.25">
      <c r="A16" s="2" t="s">
        <v>28</v>
      </c>
      <c r="B16" s="4">
        <v>1330.52</v>
      </c>
      <c r="C16" s="4">
        <v>1364.52</v>
      </c>
      <c r="D16" s="4">
        <v>1299.5</v>
      </c>
      <c r="E16" s="4">
        <v>1283.5</v>
      </c>
      <c r="F16" s="4">
        <v>1267.5</v>
      </c>
      <c r="G16" s="4">
        <v>1251.5</v>
      </c>
    </row>
    <row r="18" spans="1:7" ht="18.75" x14ac:dyDescent="0.3">
      <c r="A18" s="16" t="s">
        <v>41</v>
      </c>
      <c r="B18" s="16"/>
      <c r="C18" s="16"/>
      <c r="D18" s="16"/>
      <c r="E18" s="16"/>
      <c r="F18" s="16" t="s">
        <v>43</v>
      </c>
      <c r="G18" s="16"/>
    </row>
  </sheetData>
  <mergeCells count="1">
    <mergeCell ref="A8:G8"/>
  </mergeCells>
  <pageMargins left="0.70866141732283472" right="0.70866141732283472" top="0.74803149606299213" bottom="0.74803149606299213" header="0.31496062992125984" footer="0.31496062992125984"/>
  <pageSetup paperSize="9" firstPageNumber="2" fitToHeight="0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opLeftCell="A34" workbookViewId="0">
      <selection activeCell="A37" sqref="A37"/>
    </sheetView>
  </sheetViews>
  <sheetFormatPr defaultColWidth="9.140625" defaultRowHeight="15.75" x14ac:dyDescent="0.25"/>
  <cols>
    <col min="1" max="1" width="57.7109375" style="1" customWidth="1"/>
    <col min="2" max="2" width="13.5703125" style="1" hidden="1" customWidth="1"/>
    <col min="3" max="3" width="14.42578125" style="1" customWidth="1"/>
    <col min="4" max="4" width="13.28515625" style="1" customWidth="1"/>
    <col min="5" max="8" width="13.5703125" style="1" customWidth="1"/>
    <col min="9" max="16384" width="9.140625" style="1"/>
  </cols>
  <sheetData>
    <row r="1" spans="1:8" s="16" customFormat="1" ht="18.75" x14ac:dyDescent="0.3">
      <c r="F1" s="16" t="s">
        <v>42</v>
      </c>
    </row>
    <row r="2" spans="1:8" s="16" customFormat="1" ht="18.75" x14ac:dyDescent="0.3">
      <c r="F2" s="16" t="s">
        <v>13</v>
      </c>
    </row>
    <row r="3" spans="1:8" s="16" customFormat="1" ht="18.75" x14ac:dyDescent="0.3">
      <c r="F3" s="16" t="s">
        <v>40</v>
      </c>
    </row>
    <row r="4" spans="1:8" s="16" customFormat="1" ht="18.75" x14ac:dyDescent="0.3">
      <c r="F4" s="16" t="s">
        <v>14</v>
      </c>
    </row>
    <row r="5" spans="1:8" s="16" customFormat="1" ht="18.75" x14ac:dyDescent="0.3">
      <c r="F5" s="16" t="s">
        <v>15</v>
      </c>
    </row>
    <row r="6" spans="1:8" s="16" customFormat="1" ht="18.75" x14ac:dyDescent="0.3"/>
    <row r="7" spans="1:8" s="16" customFormat="1" ht="37.5" customHeight="1" x14ac:dyDescent="0.3">
      <c r="A7" s="17" t="s">
        <v>49</v>
      </c>
      <c r="B7" s="18"/>
      <c r="C7" s="18"/>
      <c r="D7" s="18"/>
      <c r="E7" s="18"/>
      <c r="F7" s="18"/>
      <c r="G7" s="18"/>
      <c r="H7" s="18"/>
    </row>
    <row r="8" spans="1:8" x14ac:dyDescent="0.25">
      <c r="H8" s="1" t="s">
        <v>22</v>
      </c>
    </row>
    <row r="9" spans="1:8" ht="39" customHeight="1" x14ac:dyDescent="0.25">
      <c r="A9" s="2" t="s">
        <v>21</v>
      </c>
      <c r="B9" s="3" t="s">
        <v>20</v>
      </c>
      <c r="C9" s="3" t="s">
        <v>46</v>
      </c>
      <c r="D9" s="3" t="s">
        <v>44</v>
      </c>
      <c r="E9" s="2" t="s">
        <v>16</v>
      </c>
      <c r="F9" s="2" t="s">
        <v>17</v>
      </c>
      <c r="G9" s="2" t="s">
        <v>18</v>
      </c>
      <c r="H9" s="2" t="s">
        <v>19</v>
      </c>
    </row>
    <row r="10" spans="1:8" ht="47.25" x14ac:dyDescent="0.25">
      <c r="A10" s="7" t="s">
        <v>29</v>
      </c>
      <c r="B10" s="6">
        <v>2795.85</v>
      </c>
      <c r="C10" s="10">
        <v>2806.17</v>
      </c>
      <c r="D10" s="10">
        <v>2992.88</v>
      </c>
      <c r="E10" s="11">
        <v>3023.61</v>
      </c>
      <c r="F10" s="11">
        <v>2957.72</v>
      </c>
      <c r="G10" s="11">
        <v>2929.71</v>
      </c>
      <c r="H10" s="11">
        <v>2950</v>
      </c>
    </row>
    <row r="11" spans="1:8" ht="47.25" x14ac:dyDescent="0.25">
      <c r="A11" s="7" t="s">
        <v>0</v>
      </c>
      <c r="B11" s="6">
        <v>1710.32</v>
      </c>
      <c r="C11" s="10">
        <v>1657.54</v>
      </c>
      <c r="D11" s="10">
        <v>1627.12</v>
      </c>
      <c r="E11" s="11">
        <v>1372.55</v>
      </c>
      <c r="F11" s="11">
        <v>1157.67</v>
      </c>
      <c r="G11" s="11">
        <v>1125.1400000000001</v>
      </c>
      <c r="H11" s="11">
        <v>1150</v>
      </c>
    </row>
    <row r="12" spans="1:8" ht="47.25" x14ac:dyDescent="0.25">
      <c r="A12" s="7" t="s">
        <v>1</v>
      </c>
      <c r="B12" s="6">
        <v>3.5</v>
      </c>
      <c r="C12" s="10">
        <v>3.32</v>
      </c>
      <c r="D12" s="10">
        <v>2.78</v>
      </c>
      <c r="E12" s="11">
        <v>3.14</v>
      </c>
      <c r="F12" s="11">
        <v>0.85</v>
      </c>
      <c r="G12" s="11">
        <v>0.85</v>
      </c>
      <c r="H12" s="11">
        <v>0.85</v>
      </c>
    </row>
    <row r="13" spans="1:8" ht="47.25" x14ac:dyDescent="0.25">
      <c r="A13" s="7" t="s">
        <v>2</v>
      </c>
      <c r="B13" s="6">
        <v>73.55</v>
      </c>
      <c r="C13" s="10">
        <v>58.47</v>
      </c>
      <c r="D13" s="10">
        <v>63.38</v>
      </c>
      <c r="E13" s="11">
        <v>87.43</v>
      </c>
      <c r="F13" s="11">
        <v>134.1</v>
      </c>
      <c r="G13" s="11">
        <v>96.26</v>
      </c>
      <c r="H13" s="11">
        <v>100</v>
      </c>
    </row>
    <row r="14" spans="1:8" ht="31.5" x14ac:dyDescent="0.25">
      <c r="A14" s="7" t="s">
        <v>48</v>
      </c>
      <c r="B14" s="6"/>
      <c r="C14" s="10">
        <v>0</v>
      </c>
      <c r="D14" s="10">
        <v>0</v>
      </c>
      <c r="E14" s="11">
        <v>4.32</v>
      </c>
      <c r="F14" s="11">
        <v>4</v>
      </c>
      <c r="G14" s="11">
        <v>4</v>
      </c>
      <c r="H14" s="11">
        <v>4</v>
      </c>
    </row>
    <row r="15" spans="1:8" ht="31.5" x14ac:dyDescent="0.25">
      <c r="A15" s="7" t="s">
        <v>3</v>
      </c>
      <c r="B15" s="6">
        <v>6.38</v>
      </c>
      <c r="C15" s="10">
        <v>6.63</v>
      </c>
      <c r="D15" s="10">
        <v>8.92</v>
      </c>
      <c r="E15" s="11">
        <v>6.51</v>
      </c>
      <c r="F15" s="11">
        <v>6.2</v>
      </c>
      <c r="G15" s="11">
        <v>6.2</v>
      </c>
      <c r="H15" s="11">
        <v>6.2</v>
      </c>
    </row>
    <row r="16" spans="1:8" ht="63" x14ac:dyDescent="0.25">
      <c r="A16" s="7" t="s">
        <v>4</v>
      </c>
      <c r="B16" s="6">
        <v>0.15</v>
      </c>
      <c r="C16" s="10">
        <v>0.15</v>
      </c>
      <c r="D16" s="10">
        <v>0.15</v>
      </c>
      <c r="E16" s="11">
        <v>1.75</v>
      </c>
      <c r="F16" s="11">
        <v>0.99</v>
      </c>
      <c r="G16" s="11">
        <v>0.99</v>
      </c>
      <c r="H16" s="11">
        <v>0.99</v>
      </c>
    </row>
    <row r="17" spans="1:8" ht="47.25" x14ac:dyDescent="0.25">
      <c r="A17" s="7" t="s">
        <v>30</v>
      </c>
      <c r="B17" s="6">
        <v>55.22</v>
      </c>
      <c r="C17" s="10">
        <v>33.94</v>
      </c>
      <c r="D17" s="10">
        <v>137.86000000000001</v>
      </c>
      <c r="E17" s="11">
        <v>6.27</v>
      </c>
      <c r="F17" s="11">
        <v>5.88</v>
      </c>
      <c r="G17" s="11">
        <v>5.88</v>
      </c>
      <c r="H17" s="11">
        <v>5.88</v>
      </c>
    </row>
    <row r="18" spans="1:8" ht="31.5" x14ac:dyDescent="0.25">
      <c r="A18" s="7" t="s">
        <v>34</v>
      </c>
      <c r="B18" s="6">
        <v>0.5</v>
      </c>
      <c r="C18" s="10">
        <v>0.5</v>
      </c>
      <c r="D18" s="10">
        <v>0.63</v>
      </c>
      <c r="E18" s="11">
        <v>0.75</v>
      </c>
      <c r="F18" s="11">
        <v>0.85</v>
      </c>
      <c r="G18" s="11">
        <v>0.8</v>
      </c>
      <c r="H18" s="11">
        <v>0.8</v>
      </c>
    </row>
    <row r="19" spans="1:8" ht="47.25" x14ac:dyDescent="0.25">
      <c r="A19" s="7" t="s">
        <v>35</v>
      </c>
      <c r="B19" s="13">
        <v>312.49</v>
      </c>
      <c r="C19" s="14">
        <v>318.42</v>
      </c>
      <c r="D19" s="12">
        <v>307.75</v>
      </c>
      <c r="E19" s="15"/>
      <c r="F19" s="11"/>
      <c r="G19" s="11"/>
      <c r="H19" s="11"/>
    </row>
    <row r="20" spans="1:8" ht="31.5" x14ac:dyDescent="0.25">
      <c r="A20" s="8" t="s">
        <v>47</v>
      </c>
      <c r="B20" s="6"/>
      <c r="C20" s="10">
        <v>0</v>
      </c>
      <c r="D20" s="11">
        <v>0</v>
      </c>
      <c r="E20" s="11">
        <v>313.14999999999998</v>
      </c>
      <c r="F20" s="11">
        <v>285.47000000000003</v>
      </c>
      <c r="G20" s="11">
        <v>289.20999999999998</v>
      </c>
      <c r="H20" s="11">
        <v>300</v>
      </c>
    </row>
    <row r="21" spans="1:8" ht="47.25" x14ac:dyDescent="0.25">
      <c r="A21" s="7" t="s">
        <v>5</v>
      </c>
      <c r="B21" s="6">
        <v>8.89</v>
      </c>
      <c r="C21" s="10">
        <v>8.8800000000000008</v>
      </c>
      <c r="D21" s="10">
        <v>386.82</v>
      </c>
      <c r="E21" s="11">
        <v>199.37</v>
      </c>
      <c r="F21" s="11">
        <v>4.74</v>
      </c>
      <c r="G21" s="11">
        <v>16.239999999999998</v>
      </c>
      <c r="H21" s="11">
        <v>17</v>
      </c>
    </row>
    <row r="22" spans="1:8" ht="47.25" x14ac:dyDescent="0.25">
      <c r="A22" s="7" t="s">
        <v>36</v>
      </c>
      <c r="B22" s="6">
        <v>369.69099999999997</v>
      </c>
      <c r="C22" s="10">
        <v>345.36</v>
      </c>
      <c r="D22" s="10">
        <v>266.77</v>
      </c>
      <c r="E22" s="11">
        <v>287.64</v>
      </c>
      <c r="F22" s="11">
        <v>252.91</v>
      </c>
      <c r="G22" s="11">
        <v>697.62</v>
      </c>
      <c r="H22" s="11">
        <v>270</v>
      </c>
    </row>
    <row r="23" spans="1:8" ht="47.25" x14ac:dyDescent="0.25">
      <c r="A23" s="7" t="s">
        <v>31</v>
      </c>
      <c r="B23" s="6">
        <v>12.82</v>
      </c>
      <c r="C23" s="10">
        <v>12.67</v>
      </c>
      <c r="D23" s="10">
        <v>0.56000000000000005</v>
      </c>
      <c r="E23" s="11">
        <v>0</v>
      </c>
      <c r="F23" s="11">
        <v>0</v>
      </c>
      <c r="G23" s="11">
        <v>0</v>
      </c>
      <c r="H23" s="11">
        <v>0</v>
      </c>
    </row>
    <row r="24" spans="1:8" ht="47.25" x14ac:dyDescent="0.25">
      <c r="A24" s="7" t="s">
        <v>32</v>
      </c>
      <c r="B24" s="6">
        <v>3.33</v>
      </c>
      <c r="C24" s="10">
        <v>0.01</v>
      </c>
      <c r="D24" s="10">
        <v>0.01</v>
      </c>
      <c r="E24" s="10">
        <v>0.01</v>
      </c>
      <c r="F24" s="10">
        <v>0.01</v>
      </c>
      <c r="G24" s="10">
        <v>0.01</v>
      </c>
      <c r="H24" s="10">
        <v>0.01</v>
      </c>
    </row>
    <row r="25" spans="1:8" ht="47.25" x14ac:dyDescent="0.25">
      <c r="A25" s="7" t="s">
        <v>6</v>
      </c>
      <c r="B25" s="6">
        <v>10.93</v>
      </c>
      <c r="C25" s="10">
        <v>10.85</v>
      </c>
      <c r="D25" s="10">
        <v>35.04</v>
      </c>
      <c r="E25" s="11">
        <v>34.880000000000003</v>
      </c>
      <c r="F25" s="11">
        <v>13.37</v>
      </c>
      <c r="G25" s="11">
        <v>15.33</v>
      </c>
      <c r="H25" s="11">
        <v>15</v>
      </c>
    </row>
    <row r="26" spans="1:8" ht="47.25" x14ac:dyDescent="0.25">
      <c r="A26" s="7" t="s">
        <v>7</v>
      </c>
      <c r="B26" s="6">
        <v>122.09</v>
      </c>
      <c r="C26" s="10">
        <v>109.53</v>
      </c>
      <c r="D26" s="10">
        <v>329.66</v>
      </c>
      <c r="E26" s="11">
        <v>3.39</v>
      </c>
      <c r="F26" s="11"/>
      <c r="G26" s="11"/>
      <c r="H26" s="11"/>
    </row>
    <row r="27" spans="1:8" ht="31.5" x14ac:dyDescent="0.25">
      <c r="A27" s="7" t="s">
        <v>37</v>
      </c>
      <c r="B27" s="6">
        <v>98.01</v>
      </c>
      <c r="C27" s="10">
        <v>71.010000000000005</v>
      </c>
      <c r="D27" s="10">
        <v>35</v>
      </c>
      <c r="E27" s="11">
        <v>11.59</v>
      </c>
      <c r="F27" s="11">
        <v>7.18</v>
      </c>
      <c r="G27" s="11">
        <v>7.18</v>
      </c>
      <c r="H27" s="11">
        <v>7</v>
      </c>
    </row>
    <row r="28" spans="1:8" ht="31.5" x14ac:dyDescent="0.25">
      <c r="A28" s="7" t="s">
        <v>8</v>
      </c>
      <c r="B28" s="6">
        <v>48.82</v>
      </c>
      <c r="C28" s="10">
        <v>48.56</v>
      </c>
      <c r="D28" s="10">
        <v>47.25</v>
      </c>
      <c r="E28" s="11">
        <v>46.51</v>
      </c>
      <c r="F28" s="11">
        <v>43.53</v>
      </c>
      <c r="G28" s="11">
        <v>43.53</v>
      </c>
      <c r="H28" s="11">
        <v>45</v>
      </c>
    </row>
    <row r="29" spans="1:8" ht="63" x14ac:dyDescent="0.25">
      <c r="A29" s="7" t="s">
        <v>9</v>
      </c>
      <c r="B29" s="6">
        <v>18.510000000000002</v>
      </c>
      <c r="C29" s="10">
        <v>18.73</v>
      </c>
      <c r="D29" s="10">
        <v>19.899999999999999</v>
      </c>
      <c r="E29" s="11">
        <v>19.87</v>
      </c>
      <c r="F29" s="11">
        <v>19.77</v>
      </c>
      <c r="G29" s="11">
        <v>19.84</v>
      </c>
      <c r="H29" s="11">
        <v>19.5</v>
      </c>
    </row>
    <row r="30" spans="1:8" ht="47.25" x14ac:dyDescent="0.25">
      <c r="A30" s="7" t="s">
        <v>10</v>
      </c>
      <c r="B30" s="6">
        <v>248.24</v>
      </c>
      <c r="C30" s="10">
        <v>236.06</v>
      </c>
      <c r="D30" s="10">
        <v>188.23</v>
      </c>
      <c r="E30" s="11">
        <v>231.36</v>
      </c>
      <c r="F30" s="11">
        <v>120.93</v>
      </c>
      <c r="G30" s="11">
        <v>135.84</v>
      </c>
      <c r="H30" s="11">
        <v>150</v>
      </c>
    </row>
    <row r="31" spans="1:8" ht="47.25" x14ac:dyDescent="0.25">
      <c r="A31" s="7" t="s">
        <v>11</v>
      </c>
      <c r="B31" s="6">
        <v>810.86</v>
      </c>
      <c r="C31" s="10">
        <v>728.58</v>
      </c>
      <c r="D31" s="10">
        <v>1410.76</v>
      </c>
      <c r="E31" s="11">
        <v>914.24</v>
      </c>
      <c r="F31" s="11">
        <v>1284.56</v>
      </c>
      <c r="G31" s="11">
        <v>369.1</v>
      </c>
      <c r="H31" s="11">
        <v>380</v>
      </c>
    </row>
    <row r="32" spans="1:8" ht="47.25" x14ac:dyDescent="0.25">
      <c r="A32" s="8" t="s">
        <v>33</v>
      </c>
      <c r="B32" s="2">
        <v>71.64</v>
      </c>
      <c r="C32" s="10">
        <v>73.319999999999993</v>
      </c>
      <c r="D32" s="11">
        <v>55.94</v>
      </c>
      <c r="E32" s="11">
        <v>56.76</v>
      </c>
      <c r="F32" s="11">
        <v>44.38</v>
      </c>
      <c r="G32" s="11">
        <v>44.38</v>
      </c>
      <c r="H32" s="11">
        <v>44.38</v>
      </c>
    </row>
    <row r="33" spans="1:8" ht="31.5" x14ac:dyDescent="0.25">
      <c r="A33" s="8" t="s">
        <v>12</v>
      </c>
      <c r="B33" s="2">
        <v>0.85</v>
      </c>
      <c r="C33" s="10">
        <v>0.06</v>
      </c>
      <c r="D33" s="11">
        <v>75</v>
      </c>
      <c r="E33" s="11">
        <v>70.97</v>
      </c>
      <c r="F33" s="11">
        <v>30.93</v>
      </c>
      <c r="G33" s="11">
        <v>31.01</v>
      </c>
      <c r="H33" s="11">
        <v>32</v>
      </c>
    </row>
    <row r="34" spans="1:8" x14ac:dyDescent="0.25">
      <c r="A34" s="2" t="s">
        <v>38</v>
      </c>
      <c r="B34" s="9">
        <f>SUM(B10:B33)</f>
        <v>6782.6410000000005</v>
      </c>
      <c r="C34" s="9">
        <f t="shared" ref="C34:H34" si="0">SUM(C10:C33)</f>
        <v>6548.76</v>
      </c>
      <c r="D34" s="9">
        <f t="shared" si="0"/>
        <v>7992.4099999999989</v>
      </c>
      <c r="E34" s="9">
        <f t="shared" si="0"/>
        <v>6696.0700000000015</v>
      </c>
      <c r="F34" s="9">
        <f t="shared" si="0"/>
        <v>6376.0400000000018</v>
      </c>
      <c r="G34" s="9">
        <f t="shared" si="0"/>
        <v>5839.1200000000008</v>
      </c>
      <c r="H34" s="9">
        <f t="shared" si="0"/>
        <v>5498.6100000000006</v>
      </c>
    </row>
    <row r="37" spans="1:8" ht="18.75" x14ac:dyDescent="0.3">
      <c r="A37" s="16" t="s">
        <v>41</v>
      </c>
      <c r="B37" s="16"/>
      <c r="C37" s="16"/>
      <c r="D37" s="16"/>
      <c r="E37" s="16"/>
      <c r="F37" s="16"/>
      <c r="G37" s="16" t="s">
        <v>43</v>
      </c>
      <c r="H37" s="16"/>
    </row>
  </sheetData>
  <mergeCells count="1">
    <mergeCell ref="A7:H7"/>
  </mergeCells>
  <pageMargins left="0.70866141732283472" right="0.70866141732283472" top="0.74803149606299213" bottom="0.74803149606299213" header="0.31496062992125984" footer="0.31496062992125984"/>
  <pageSetup paperSize="9" scale="93" firstPageNumber="3" fitToHeight="0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ColWidth="9.140625" defaultRowHeight="15.75" x14ac:dyDescent="0.25"/>
  <cols>
    <col min="1" max="16384" width="9.140625" style="5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2022-11-14T12:39:18Z</dcterms:modified>
</cp:coreProperties>
</file>