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D54" i="2" l="1"/>
  <c r="E53" i="2" l="1"/>
  <c r="D53" i="2"/>
  <c r="D52" i="2"/>
  <c r="E52" i="2" l="1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1" i="2"/>
  <c r="D50" i="2" s="1"/>
  <c r="E51" i="2"/>
  <c r="E50" i="2" s="1"/>
  <c r="E11" i="2"/>
  <c r="E28" i="2"/>
  <c r="E27" i="2"/>
  <c r="E10" i="2" s="1"/>
  <c r="E55" i="2" l="1"/>
  <c r="D11" i="2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<sst xmlns="http://schemas.openxmlformats.org/spreadsheetml/2006/main" count="100" uniqueCount="100">
  <si>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</si>
  <si>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</si>
  <si>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</si>
  <si>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</si>
  <si>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</si>
  <si>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</si>
  <si>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</si>
  <si>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</si>
  <si>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</si>
  <si>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</si>
  <si>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</si>
  <si>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</si>
  <si>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</si>
  <si>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</si>
  <si>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</si>
  <si>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</si>
  <si>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</si>
  <si>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</si>
  <si>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</si>
  <si>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</si>
  <si>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</si>
  <si>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</si>
  <si>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</si>
  <si>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</si>
  <si>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</si>
  <si>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</si>
  <si>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</si>
  <si>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</si>
  <si>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</si>
  <si>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</si>
  <si>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</si>
  <si>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</si>
  <si>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</si>
  <si>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</si>
  <si>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</si>
  <si>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</si>
  <si>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</si>
  <si>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</si>
  <si>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</si>
  <si>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</si>
  <si>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</si>
  <si>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</si>
  <si>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</si>
  <si>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</si>
  <si>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</si>
  <si>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</si>
  <si>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</si>
  <si>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</si>
  <si>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</si>
  <si>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</si>
  <si>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</si>
  <si>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</si>
  <si>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</si>
  <si>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</si>
  <si>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</si>
  <si>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</si>
  <si>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</si>
  <si>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</si>
  <si>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</si>
  <si>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</si>
  <si>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</si>
  <si>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</si>
  <si>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</si>
  <si>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</si>
  <si>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</si>
  <si>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</si>
  <si>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</si>
  <si>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</si>
  <si>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</si>
  <si>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</si>
  <si>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</si>
  <si>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</si>
  <si>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</si>
  <si>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</si>
  <si>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</si>
  <si>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</si>
  <si>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</si>
  <si>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</si>
  <si>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</si>
  <si>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</si>
  <si>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</si>
  <si>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</si>
  <si>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</si>
  <si>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</si>
  <si>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</si>
  <si>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</si>
  <si>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</si>
  <si>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</si>
  <si>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</si>
  <si>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</si>
  <si>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</si>
  <si>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</si>
  <si>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</si>
  <si>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</si>
  <si>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</si>
  <si>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</si>
  <si>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</si>
  <si>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</si>
  <si>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</si>
  <si>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от 08.12.2022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</si>
</sst>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85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99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26" t="s">
        <v>93</v>
      </c>
      <c r="B6" s="26"/>
      <c r="C6" s="26"/>
      <c r="D6" s="26"/>
      <c r="E6" s="26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27" t="s">
        <v>2</v>
      </c>
      <c r="B8" s="29" t="s">
        <v>3</v>
      </c>
      <c r="C8" s="30"/>
      <c r="D8" s="7" t="s">
        <v>4</v>
      </c>
      <c r="E8" s="7" t="s">
        <v>94</v>
      </c>
    </row>
    <row r="9" spans="1:5" ht="17.399999999999999" x14ac:dyDescent="0.3">
      <c r="A9" s="28"/>
      <c r="B9" s="31"/>
      <c r="C9" s="32"/>
      <c r="D9" s="8"/>
      <c r="E9" s="8"/>
    </row>
    <row r="10" spans="1:5" ht="18.75" customHeight="1" x14ac:dyDescent="0.3">
      <c r="A10" s="3" t="s">
        <v>5</v>
      </c>
      <c r="B10" s="17" t="s">
        <v>6</v>
      </c>
      <c r="C10" s="17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1" t="s">
        <v>67</v>
      </c>
      <c r="C11" s="22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17" t="s">
        <v>8</v>
      </c>
      <c r="C12" s="17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16" t="s">
        <v>10</v>
      </c>
      <c r="C13" s="16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17" t="s">
        <v>12</v>
      </c>
      <c r="C14" s="17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16" t="s">
        <v>14</v>
      </c>
      <c r="C15" s="16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17" t="s">
        <v>16</v>
      </c>
      <c r="C16" s="17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16" t="s">
        <v>96</v>
      </c>
      <c r="C17" s="16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16" t="s">
        <v>18</v>
      </c>
      <c r="C18" s="16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16" t="s">
        <v>20</v>
      </c>
      <c r="C19" s="16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17" t="s">
        <v>22</v>
      </c>
      <c r="C20" s="17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16" t="s">
        <v>23</v>
      </c>
      <c r="C21" s="16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16" t="s">
        <v>24</v>
      </c>
      <c r="C22" s="16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16" t="s">
        <v>25</v>
      </c>
      <c r="C23" s="16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17" t="s">
        <v>27</v>
      </c>
      <c r="C24" s="17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16" t="s">
        <v>29</v>
      </c>
      <c r="C25" s="16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16" t="s">
        <v>31</v>
      </c>
      <c r="C26" s="16"/>
      <c r="D26" s="15">
        <v>130000</v>
      </c>
      <c r="E26" s="15">
        <v>130000</v>
      </c>
    </row>
    <row r="27" spans="1:6" s="6" customFormat="1" ht="21" customHeight="1" x14ac:dyDescent="0.3">
      <c r="A27" s="5"/>
      <c r="B27" s="21" t="s">
        <v>76</v>
      </c>
      <c r="C27" s="22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17" t="s">
        <v>33</v>
      </c>
      <c r="C28" s="17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16" t="s">
        <v>34</v>
      </c>
      <c r="C29" s="16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16" t="s">
        <v>35</v>
      </c>
      <c r="C30" s="16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16" t="s">
        <v>36</v>
      </c>
      <c r="C31" s="16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16" t="s">
        <v>37</v>
      </c>
      <c r="C32" s="16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16" t="s">
        <v>38</v>
      </c>
      <c r="C33" s="16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16" t="s">
        <v>86</v>
      </c>
      <c r="C34" s="16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18" t="s">
        <v>90</v>
      </c>
      <c r="C35" s="20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17" t="s">
        <v>40</v>
      </c>
      <c r="C36" s="17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16" t="s">
        <v>42</v>
      </c>
      <c r="C37" s="16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17" t="s">
        <v>44</v>
      </c>
      <c r="C38" s="17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16" t="s">
        <v>45</v>
      </c>
      <c r="C39" s="16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16" t="s">
        <v>46</v>
      </c>
      <c r="C40" s="16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16" t="s">
        <v>47</v>
      </c>
      <c r="C41" s="16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17" t="s">
        <v>49</v>
      </c>
      <c r="C42" s="17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16" t="s">
        <v>50</v>
      </c>
      <c r="C43" s="16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16" t="s">
        <v>51</v>
      </c>
      <c r="C44" s="16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16" t="s">
        <v>98</v>
      </c>
      <c r="C45" s="16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16" t="s">
        <v>52</v>
      </c>
      <c r="C46" s="16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17" t="s">
        <v>54</v>
      </c>
      <c r="C47" s="17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25" t="s">
        <v>55</v>
      </c>
      <c r="C48" s="25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25" t="s">
        <v>58</v>
      </c>
      <c r="C49" s="25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17" t="s">
        <v>60</v>
      </c>
      <c r="C50" s="17"/>
      <c r="D50" s="14">
        <f>D51</f>
        <v>4262680548</v>
      </c>
      <c r="E50" s="14">
        <f>E51</f>
        <v>3268689160</v>
      </c>
    </row>
    <row r="51" spans="1:5" ht="59.25" customHeight="1" x14ac:dyDescent="0.3">
      <c r="A51" s="5" t="s">
        <v>61</v>
      </c>
      <c r="B51" s="16" t="s">
        <v>62</v>
      </c>
      <c r="C51" s="16"/>
      <c r="D51" s="14">
        <f>D52+D53+D54</f>
        <v>4262680548</v>
      </c>
      <c r="E51" s="14">
        <f>E52+E53+E54</f>
        <v>3268689160</v>
      </c>
    </row>
    <row r="52" spans="1:5" ht="42" customHeight="1" x14ac:dyDescent="0.3">
      <c r="A52" s="5" t="s">
        <v>64</v>
      </c>
      <c r="B52" s="16" t="s">
        <v>65</v>
      </c>
      <c r="C52" s="16"/>
      <c r="D52" s="15">
        <f>1245301668+80507706+204942500+150000000-74100000</f>
        <v>1606651874</v>
      </c>
      <c r="E52" s="15">
        <f>734454021+600973</f>
        <v>735054994</v>
      </c>
    </row>
    <row r="53" spans="1:5" ht="37.5" customHeight="1" x14ac:dyDescent="0.3">
      <c r="A53" s="5" t="s">
        <v>66</v>
      </c>
      <c r="B53" s="18" t="s">
        <v>75</v>
      </c>
      <c r="C53" s="19"/>
      <c r="D53" s="15">
        <f>3431814273-36525387-875288554+7594935</f>
        <v>2527595267</v>
      </c>
      <c r="E53" s="15">
        <f>3404221757-37841603-840340923+7594935</f>
        <v>2533634166</v>
      </c>
    </row>
    <row r="54" spans="1:5" ht="25.2" customHeight="1" x14ac:dyDescent="0.3">
      <c r="A54" s="12" t="s">
        <v>91</v>
      </c>
      <c r="B54" s="24" t="s">
        <v>92</v>
      </c>
      <c r="C54" s="24"/>
      <c r="D54" s="15">
        <f>21120313+107313094</f>
        <v>128433407</v>
      </c>
      <c r="E54" s="15">
        <v>0</v>
      </c>
    </row>
    <row r="55" spans="1:5" ht="18" x14ac:dyDescent="0.3">
      <c r="A55" s="3" t="s">
        <v>74</v>
      </c>
      <c r="B55" s="16" t="s">
        <v>63</v>
      </c>
      <c r="C55" s="16"/>
      <c r="D55" s="14">
        <f>D50+D10</f>
        <v>6263404514</v>
      </c>
      <c r="E55" s="14">
        <f>E50+E10</f>
        <v>5346376873</v>
      </c>
    </row>
    <row r="57" spans="1:5" x14ac:dyDescent="0.3">
      <c r="E57" s="2"/>
    </row>
    <row r="63" spans="1:5" x14ac:dyDescent="0.3">
      <c r="D63" s="2"/>
    </row>
  </sheetData>
  <mergeCells count="54">
    <mergeCell ref="A6:E6"/>
    <mergeCell ref="B16:C16"/>
    <mergeCell ref="A8:A9"/>
    <mergeCell ref="B14:C14"/>
    <mergeCell ref="B15:C15"/>
    <mergeCell ref="B8:C9"/>
    <mergeCell ref="B10:C10"/>
    <mergeCell ref="B11:C11"/>
    <mergeCell ref="B45:C45"/>
    <mergeCell ref="B54:C54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A1:B4"/>
    <mergeCell ref="C1:E1"/>
    <mergeCell ref="C2:E2"/>
    <mergeCell ref="C3:E3"/>
    <mergeCell ref="C4:E4"/>
    <mergeCell ref="B55:C55"/>
    <mergeCell ref="B53:C53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B41:C41"/>
    <mergeCell ref="B28:C28"/>
    <mergeCell ref="B12:C12"/>
    <mergeCell ref="B13:C13"/>
    <mergeCell ref="B26:C26"/>
    <mergeCell ref="B22:C22"/>
    <mergeCell ref="B23:C23"/>
    <mergeCell ref="B25:C25"/>
    <mergeCell ref="B24:C24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2022-11-28T12:25:59Z</cp:lastPrinted>
  <dcterms:created xsi:type="dcterms:W3CDTF">2021-10-29T07:42:24Z</dcterms:created>
  <dcterms:modified xsi:type="dcterms:W3CDTF">2023-09-25T06:38:36Z</dcterms:modified>
</cp:coreProperties>
</file>